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uvaprodcloud.sharepoint.com/teams/OEVTP-Praemienservices/Shared Documents/VTPBES - Bestandesverwaltung/01_Lohndeklaration/Suva_AHV_ALV_BVG Ansätze und Kalkulator/Ansätze und Kalkulator 2024/Anpassung Netto_Brutto Kalkulator/"/>
    </mc:Choice>
  </mc:AlternateContent>
  <xr:revisionPtr revIDLastSave="75" documentId="8_{3A9A379D-06DB-4805-8E35-F1C100ADE6CB}" xr6:coauthVersionLast="47" xr6:coauthVersionMax="47" xr10:uidLastSave="{6A26C504-3444-4696-BB40-1953C0287497}"/>
  <bookViews>
    <workbookView xWindow="-51360" yWindow="-1305" windowWidth="23550" windowHeight="20550" xr2:uid="{00000000-000D-0000-FFFF-FFFF00000000}"/>
  </bookViews>
  <sheets>
    <sheet name="Calcolatore netto_lor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7" i="1" s="1"/>
  <c r="E9" i="1" l="1"/>
  <c r="E5" i="1"/>
</calcChain>
</file>

<file path=xl/sharedStrings.xml><?xml version="1.0" encoding="utf-8"?>
<sst xmlns="http://schemas.openxmlformats.org/spreadsheetml/2006/main" count="13" uniqueCount="13">
  <si>
    <t>Calcolatore netto/lordo per la determinazione dei salari lordi</t>
  </si>
  <si>
    <t>Le prestazioni dovute dai salariati (AVS/AI/IPG/AD/LPP/ imposte) e assunte dai datori di lavoro fanno parte del guadagno soggetto a premio. Questi salari netti devono essere convertiti in valori lordi. Per i salariati che hanno raggiunto l'età che dà diritto alla rendita, prima della conversione occorre dedurre l'importo esente dai contributi. Non sono soggetti a conversione in salari lordi le prestazioni in natura e i salari globali.</t>
  </si>
  <si>
    <t>Salario annuo netto</t>
  </si>
  <si>
    <t>Contributo AVS/AI/IPG del salariato</t>
  </si>
  <si>
    <t>Contributo AD del salariato</t>
  </si>
  <si>
    <t>Contributo di solidarietà AD del salariato</t>
  </si>
  <si>
    <t>Contributo LPP del salariato</t>
  </si>
  <si>
    <t>Salario annuo lordo</t>
  </si>
  <si>
    <r>
      <rPr>
        <sz val="10"/>
        <color rgb="FFFF8200"/>
        <rFont val="Arial"/>
        <family val="2"/>
      </rPr>
      <t>Importo massimo</t>
    </r>
    <r>
      <rPr>
        <sz val="10"/>
        <color theme="1"/>
        <rFont val="Arial"/>
        <family val="2"/>
      </rPr>
      <t xml:space="preserve"> del guadagno assicurato LAINF/AD:</t>
    </r>
  </si>
  <si>
    <t>Note importanti</t>
  </si>
  <si>
    <t>Siccome il calcolo delle deduzioni deve avvenire sulla base del salario lordo, non è consigliabile procedere al pagamento dei salari netti e calcolare successivamente quelli lordi. Se comunque sono stati versati salari netti, il suddetto calcolo può risultare utile.
Tuttavia occorre verificare i risultati, in particolare nei casi seguenti:</t>
  </si>
  <si>
    <t>- il salario netto è parte di una massa salariale complessiva (p. es. salario lordo più provvigione/gratificazione per anzianità di servizio/premio fedeltà)
- il salario netto è versato a un beneficiario di rendita AVS, in particolare all'inizio della rendita nel corso dell'anno</t>
  </si>
  <si>
    <r>
      <t xml:space="preserve">La Suva non assume </t>
    </r>
    <r>
      <rPr>
        <sz val="10"/>
        <color rgb="FFFF8200"/>
        <rFont val="Arial"/>
        <family val="2"/>
      </rPr>
      <t>nessuna responsabilità</t>
    </r>
    <r>
      <rPr>
        <sz val="10"/>
        <color theme="1"/>
        <rFont val="Arial"/>
        <family val="2"/>
      </rPr>
      <t xml:space="preserve"> per </t>
    </r>
    <r>
      <rPr>
        <sz val="10"/>
        <color rgb="FFFF8200"/>
        <rFont val="Arial"/>
        <family val="2"/>
      </rPr>
      <t>calcoli inesatti</t>
    </r>
    <r>
      <rPr>
        <sz val="10"/>
        <color theme="1"/>
        <rFont val="Arial"/>
        <family val="2"/>
      </rPr>
      <t xml:space="preserve"> effettuati con il calcolatore netto/lordo.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</si>
</sst>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"/>
    <numFmt numFmtId="165" formatCode="0.00\ 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HelveticaNeue LT 45 Light"/>
      <family val="2"/>
    </font>
    <font>
      <sz val="10"/>
      <color rgb="FF0078BB"/>
      <name val="HelveticaNeue LT 65 Medium"/>
      <family val="2"/>
    </font>
    <font>
      <sz val="18"/>
      <color rgb="FFFF8200"/>
      <name val="Arial"/>
      <family val="2"/>
    </font>
    <font>
      <sz val="14"/>
      <color rgb="FFFF8200"/>
      <name val="Arial"/>
      <family val="2"/>
    </font>
    <font>
      <sz val="10"/>
      <color rgb="FFFF82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ECFF"/>
        <bgColor indexed="64"/>
      </patternFill>
    </fill>
  </fills>
  <borders count="9">
    <border>
      <left/>
      <right/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vertical="top"/>
    </xf>
    <xf numFmtId="164" fontId="0" fillId="3" borderId="0" xfId="0" applyNumberFormat="1" applyFill="1"/>
    <xf numFmtId="10" fontId="0" fillId="3" borderId="0" xfId="1" applyNumberFormat="1" applyFont="1" applyFill="1"/>
    <xf numFmtId="49" fontId="4" fillId="0" borderId="5" xfId="0" applyNumberFormat="1" applyFont="1" applyBorder="1" applyAlignment="1">
      <alignment vertical="center" wrapText="1" readingOrder="1"/>
    </xf>
    <xf numFmtId="0" fontId="3" fillId="0" borderId="1" xfId="0" applyFont="1" applyBorder="1" applyAlignment="1">
      <alignment horizontal="left" indent="1"/>
    </xf>
    <xf numFmtId="0" fontId="3" fillId="0" borderId="0" xfId="0" applyFont="1"/>
    <xf numFmtId="164" fontId="3" fillId="4" borderId="0" xfId="0" applyNumberFormat="1" applyFont="1" applyFill="1"/>
    <xf numFmtId="164" fontId="3" fillId="0" borderId="0" xfId="0" applyNumberFormat="1" applyFont="1"/>
    <xf numFmtId="10" fontId="3" fillId="0" borderId="0" xfId="1" applyNumberFormat="1" applyFont="1" applyFill="1" applyBorder="1" applyAlignment="1"/>
    <xf numFmtId="10" fontId="3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indent="1"/>
    </xf>
    <xf numFmtId="164" fontId="5" fillId="0" borderId="5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indent="1"/>
    </xf>
    <xf numFmtId="164" fontId="9" fillId="0" borderId="0" xfId="0" applyNumberFormat="1" applyFont="1"/>
    <xf numFmtId="164" fontId="3" fillId="4" borderId="0" xfId="0" applyNumberFormat="1" applyFont="1" applyFill="1" applyProtection="1">
      <protection locked="0"/>
    </xf>
    <xf numFmtId="165" fontId="3" fillId="4" borderId="0" xfId="1" applyNumberFormat="1" applyFont="1" applyFill="1" applyBorder="1" applyAlignment="1" applyProtection="1">
      <protection locked="0"/>
    </xf>
    <xf numFmtId="165" fontId="3" fillId="0" borderId="0" xfId="1" applyNumberFormat="1" applyFont="1" applyFill="1" applyBorder="1" applyAlignment="1" applyProtection="1">
      <protection locked="0"/>
    </xf>
    <xf numFmtId="49" fontId="3" fillId="0" borderId="1" xfId="0" applyNumberFormat="1" applyFont="1" applyBorder="1" applyAlignment="1">
      <alignment horizontal="left" vertical="center" wrapText="1" indent="1" readingOrder="1"/>
    </xf>
    <xf numFmtId="49" fontId="3" fillId="0" borderId="0" xfId="0" applyNumberFormat="1" applyFont="1" applyAlignment="1">
      <alignment horizontal="left" vertical="center" wrapText="1" inden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49" fontId="4" fillId="0" borderId="0" xfId="0" applyNumberFormat="1" applyFont="1" applyAlignment="1">
      <alignment horizontal="center" vertical="center" wrapText="1" readingOrder="1"/>
    </xf>
    <xf numFmtId="49" fontId="4" fillId="0" borderId="5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5" xfId="0" applyFont="1" applyBorder="1" applyAlignment="1">
      <alignment horizontal="left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wrapText="1" indent="1" readingOrder="1"/>
    </xf>
    <xf numFmtId="49" fontId="3" fillId="0" borderId="0" xfId="0" applyNumberFormat="1" applyFont="1" applyAlignment="1">
      <alignment horizontal="left" wrapText="1" indent="1" readingOrder="1"/>
    </xf>
    <xf numFmtId="49" fontId="3" fillId="0" borderId="5" xfId="0" applyNumberFormat="1" applyFont="1" applyBorder="1" applyAlignment="1">
      <alignment horizontal="left" wrapText="1" indent="1" readingOrder="1"/>
    </xf>
  </cellXfs>
  <cellStyles count="2">
    <cellStyle name="Prozent" xfId="1" builtinId="5"/>
    <cellStyle name="Standard" xfId="0" builtinId="0"/>
  </cellStyles>
  <dxfs count="7">
    <dxf>
      <font>
        <color theme="0"/>
      </font>
    </dxf>
    <dxf>
      <font>
        <color rgb="FFC9EC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DECFF"/>
      <color rgb="FFE5F5FF"/>
      <color rgb="FFC9ECFF"/>
      <color rgb="FF0078BB"/>
      <color rgb="FFFFFFFF"/>
      <color rgb="FFF3F9FF"/>
      <color rgb="FFEBF5FF"/>
      <color rgb="FFFBFDFF"/>
      <color rgb="FFF3FAFF"/>
      <color rgb="FF005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20</xdr:row>
      <xdr:rowOff>238125</xdr:rowOff>
    </xdr:from>
    <xdr:to>
      <xdr:col>0</xdr:col>
      <xdr:colOff>1544935</xdr:colOff>
      <xdr:row>20</xdr:row>
      <xdr:rowOff>602679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4DE87502-C174-4E97-8780-2A00C529A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667250"/>
          <a:ext cx="1440160" cy="361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8BB"/>
  </sheetPr>
  <dimension ref="A1:AQ103"/>
  <sheetViews>
    <sheetView showGridLines="0" showRowColHeaders="0" tabSelected="1" workbookViewId="0">
      <selection activeCell="E12" sqref="A12:F12"/>
    </sheetView>
  </sheetViews>
  <sheetFormatPr defaultColWidth="9.140625" defaultRowHeight="14.45"/>
  <cols>
    <col min="1" max="1" width="36.28515625" style="1" bestFit="1" customWidth="1"/>
    <col min="2" max="2" width="1.42578125" style="1" customWidth="1"/>
    <col min="3" max="3" width="7.85546875" style="1" bestFit="1" customWidth="1"/>
    <col min="4" max="4" width="2.5703125" style="1" customWidth="1"/>
    <col min="5" max="5" width="16.85546875" style="2" customWidth="1"/>
    <col min="6" max="6" width="2.7109375" style="2" customWidth="1"/>
    <col min="7" max="7" width="46.28515625" style="1" customWidth="1"/>
    <col min="8" max="8" width="14.28515625" style="1" bestFit="1" customWidth="1"/>
    <col min="9" max="9" width="2" style="1" customWidth="1"/>
    <col min="10" max="16384" width="9.140625" style="1"/>
  </cols>
  <sheetData>
    <row r="1" spans="1:43" ht="41.25" customHeight="1">
      <c r="A1" s="28" t="s">
        <v>0</v>
      </c>
      <c r="B1" s="29"/>
      <c r="C1" s="29"/>
      <c r="D1" s="29"/>
      <c r="E1" s="29"/>
      <c r="F1" s="29"/>
      <c r="G1" s="29"/>
      <c r="H1" s="29"/>
      <c r="I1" s="30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9.75" customHeight="1">
      <c r="A2" s="31"/>
      <c r="B2" s="32"/>
      <c r="C2" s="32"/>
      <c r="D2" s="32"/>
      <c r="E2" s="32"/>
      <c r="F2" s="32"/>
      <c r="G2" s="23" t="s">
        <v>1</v>
      </c>
      <c r="H2" s="24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5" customHeight="1">
      <c r="A3" s="8" t="s">
        <v>2</v>
      </c>
      <c r="B3" s="9"/>
      <c r="C3" s="9"/>
      <c r="D3" s="9"/>
      <c r="E3" s="20"/>
      <c r="F3" s="11"/>
      <c r="G3" s="23"/>
      <c r="H3" s="24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6.95" customHeight="1">
      <c r="A4" s="31"/>
      <c r="B4" s="32"/>
      <c r="C4" s="32"/>
      <c r="D4" s="32"/>
      <c r="E4" s="32"/>
      <c r="F4" s="32"/>
      <c r="G4" s="23"/>
      <c r="H4" s="24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5" customHeight="1">
      <c r="A5" s="8" t="s">
        <v>3</v>
      </c>
      <c r="B5" s="9"/>
      <c r="C5" s="21">
        <v>5.2999999999999999E-2</v>
      </c>
      <c r="D5" s="12"/>
      <c r="E5" s="11">
        <f>E13*C5</f>
        <v>0</v>
      </c>
      <c r="F5" s="11"/>
      <c r="G5" s="23"/>
      <c r="H5" s="24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6.95" customHeight="1">
      <c r="A6" s="31"/>
      <c r="B6" s="32"/>
      <c r="C6" s="32"/>
      <c r="D6" s="32"/>
      <c r="E6" s="32"/>
      <c r="F6" s="32"/>
      <c r="G6" s="23"/>
      <c r="H6" s="24"/>
      <c r="I6" s="7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5" customHeight="1">
      <c r="A7" s="8" t="s">
        <v>4</v>
      </c>
      <c r="B7" s="9"/>
      <c r="C7" s="21">
        <v>1.0999999999999999E-2</v>
      </c>
      <c r="D7" s="12"/>
      <c r="E7" s="11">
        <f>IF(E13&lt;=H15,E13*C7,H15*C7)</f>
        <v>0</v>
      </c>
      <c r="F7" s="11"/>
      <c r="G7" s="23"/>
      <c r="H7" s="24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6.95" customHeight="1">
      <c r="A8" s="31"/>
      <c r="B8" s="32"/>
      <c r="C8" s="32"/>
      <c r="D8" s="32"/>
      <c r="E8" s="32"/>
      <c r="F8" s="32"/>
      <c r="G8" s="23"/>
      <c r="H8" s="24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5" customHeight="1">
      <c r="A9" s="8" t="s">
        <v>5</v>
      </c>
      <c r="B9" s="9"/>
      <c r="C9" s="21">
        <v>0</v>
      </c>
      <c r="D9" s="12"/>
      <c r="E9" s="11" t="str">
        <f>IF(E13&lt;=H13,"",(E13-H13)*C9)</f>
        <v/>
      </c>
      <c r="F9" s="11"/>
      <c r="G9" s="23"/>
      <c r="H9" s="24"/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6.95" customHeight="1">
      <c r="A10" s="31"/>
      <c r="B10" s="32"/>
      <c r="C10" s="32"/>
      <c r="D10" s="32"/>
      <c r="E10" s="32"/>
      <c r="F10" s="32"/>
      <c r="G10" s="23"/>
      <c r="H10" s="2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15" customHeight="1">
      <c r="A11" s="8" t="s">
        <v>6</v>
      </c>
      <c r="B11" s="9"/>
      <c r="C11" s="22"/>
      <c r="D11" s="13"/>
      <c r="E11" s="20"/>
      <c r="F11" s="11"/>
      <c r="G11" s="23"/>
      <c r="H11" s="24"/>
      <c r="I11" s="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6.95" customHeight="1">
      <c r="A12" s="31"/>
      <c r="B12" s="32"/>
      <c r="C12" s="32"/>
      <c r="D12" s="32"/>
      <c r="E12" s="32"/>
      <c r="F12" s="32"/>
      <c r="G12" s="23"/>
      <c r="H12" s="24"/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15" customHeight="1">
      <c r="A13" s="18" t="s">
        <v>7</v>
      </c>
      <c r="B13" s="9"/>
      <c r="C13" s="9"/>
      <c r="D13" s="9"/>
      <c r="E13" s="19">
        <f>IF(E3+E11&lt;=(H15*(1-C5-C7)),(E3+E11)/(1-C5-C7)+IF(E3+E11&lt;=(H15*(1-C5-C7)),,(E3+E11-(H15*(1-C5-C7))/(1-C5-C7-C9)*C9)),H15+((E3+E11-(H15*(1-C5-C7)))/(1-C5-C9)))</f>
        <v>0</v>
      </c>
      <c r="F13" s="11"/>
      <c r="G13" s="23"/>
      <c r="H13" s="24"/>
      <c r="I13" s="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6.95" customHeight="1">
      <c r="A14" s="31"/>
      <c r="B14" s="32"/>
      <c r="C14" s="32"/>
      <c r="D14" s="32"/>
      <c r="E14" s="32"/>
      <c r="F14" s="32"/>
      <c r="G14" s="25"/>
      <c r="H14" s="26"/>
      <c r="I14" s="2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15" customHeight="1">
      <c r="A15" s="8"/>
      <c r="B15" s="9"/>
      <c r="C15" s="13"/>
      <c r="D15" s="13"/>
      <c r="E15" s="11"/>
      <c r="F15" s="11"/>
      <c r="G15" s="14" t="s">
        <v>8</v>
      </c>
      <c r="H15" s="10">
        <v>148200</v>
      </c>
      <c r="I15" s="1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12.75" customHeight="1">
      <c r="A16" s="16"/>
      <c r="B16" s="17"/>
      <c r="C16" s="17"/>
      <c r="D16" s="17"/>
      <c r="E16" s="17"/>
      <c r="F16" s="17"/>
      <c r="G16" s="39"/>
      <c r="H16" s="40"/>
      <c r="I16" s="4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29.25" customHeight="1">
      <c r="A17" s="36" t="s">
        <v>9</v>
      </c>
      <c r="B17" s="37"/>
      <c r="C17" s="37"/>
      <c r="D17" s="37"/>
      <c r="E17" s="37"/>
      <c r="F17" s="37"/>
      <c r="G17" s="37"/>
      <c r="H17" s="37"/>
      <c r="I17" s="3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49.5" customHeight="1">
      <c r="A18" s="42" t="s">
        <v>10</v>
      </c>
      <c r="B18" s="43"/>
      <c r="C18" s="43"/>
      <c r="D18" s="43"/>
      <c r="E18" s="43"/>
      <c r="F18" s="43"/>
      <c r="G18" s="43"/>
      <c r="H18" s="43"/>
      <c r="I18" s="4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ht="34.5" customHeight="1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ht="26.25" customHeight="1">
      <c r="A20" s="42" t="s">
        <v>12</v>
      </c>
      <c r="B20" s="43"/>
      <c r="C20" s="43"/>
      <c r="D20" s="43"/>
      <c r="E20" s="43"/>
      <c r="F20" s="43"/>
      <c r="G20" s="43"/>
      <c r="H20" s="43"/>
      <c r="I20" s="4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ht="69" customHeight="1">
      <c r="A21" s="33"/>
      <c r="B21" s="34"/>
      <c r="C21" s="34"/>
      <c r="D21" s="34"/>
      <c r="E21" s="34"/>
      <c r="F21" s="34"/>
      <c r="G21" s="34"/>
      <c r="H21" s="34"/>
      <c r="I21" s="3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ht="1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ht="1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ht="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ht="15" customHeight="1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1:4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1:4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1:4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1:4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1:4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1:4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1:4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1:4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1:4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1:4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1:4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1:4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1:4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1:4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1:4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1:4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1:4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1:4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1:4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1:4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1:4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1:4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1:4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1:4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1:4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1:4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1:4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spans="1:4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1:4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1:4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1:4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1:43">
      <c r="A102" s="3"/>
      <c r="B102" s="3"/>
      <c r="C102" s="3"/>
      <c r="D102" s="3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1:43">
      <c r="A103" s="3"/>
      <c r="B103" s="3"/>
      <c r="C103" s="3"/>
      <c r="D103" s="3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</sheetData>
  <sheetProtection sheet="1" objects="1" scenarios="1"/>
  <mergeCells count="16">
    <mergeCell ref="G2:H13"/>
    <mergeCell ref="G14:I14"/>
    <mergeCell ref="A1:I1"/>
    <mergeCell ref="A2:F2"/>
    <mergeCell ref="A21:I21"/>
    <mergeCell ref="A8:F8"/>
    <mergeCell ref="A6:F6"/>
    <mergeCell ref="A4:F4"/>
    <mergeCell ref="A10:F10"/>
    <mergeCell ref="A17:I17"/>
    <mergeCell ref="G16:I16"/>
    <mergeCell ref="A18:I18"/>
    <mergeCell ref="A19:I19"/>
    <mergeCell ref="A20:I20"/>
    <mergeCell ref="A14:F14"/>
    <mergeCell ref="A12:F12"/>
  </mergeCells>
  <conditionalFormatting sqref="A16 C15">
    <cfRule type="cellIs" dxfId="6" priority="19" operator="equal">
      <formula>0</formula>
    </cfRule>
  </conditionalFormatting>
  <conditionalFormatting sqref="E15">
    <cfRule type="cellIs" dxfId="5" priority="14" operator="equal">
      <formula>0</formula>
    </cfRule>
  </conditionalFormatting>
  <conditionalFormatting sqref="E13">
    <cfRule type="cellIs" dxfId="4" priority="6" operator="equal">
      <formula>0</formula>
    </cfRule>
  </conditionalFormatting>
  <conditionalFormatting sqref="E5">
    <cfRule type="cellIs" dxfId="3" priority="5" operator="equal">
      <formula>0</formula>
    </cfRule>
  </conditionalFormatting>
  <conditionalFormatting sqref="E9">
    <cfRule type="cellIs" dxfId="2" priority="3" operator="equal">
      <formula>0</formula>
    </cfRule>
  </conditionalFormatting>
  <conditionalFormatting sqref="C11">
    <cfRule type="cellIs" dxfId="1" priority="2" operator="equal">
      <formula>0</formula>
    </cfRule>
  </conditionalFormatting>
  <conditionalFormatting sqref="E7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49259B563DAC4AAE465F891D33C703" ma:contentTypeVersion="15" ma:contentTypeDescription="Ein neues Dokument erstellen." ma:contentTypeScope="" ma:versionID="50600c6ccf83c23e281e2e1538afb88a">
  <xsd:schema xmlns:xsd="http://www.w3.org/2001/XMLSchema" xmlns:xs="http://www.w3.org/2001/XMLSchema" xmlns:p="http://schemas.microsoft.com/office/2006/metadata/properties" xmlns:ns2="2bdb516d-40ff-48dd-9e99-dc50503552d7" xmlns:ns3="7c447300-6116-457e-bbf6-3af5edb43574" targetNamespace="http://schemas.microsoft.com/office/2006/metadata/properties" ma:root="true" ma:fieldsID="58583a0fac062bc6546d64a1b890713d" ns2:_="" ns3:_="">
    <xsd:import namespace="2bdb516d-40ff-48dd-9e99-dc50503552d7"/>
    <xsd:import namespace="7c447300-6116-457e-bbf6-3af5edb43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b516d-40ff-48dd-9e99-dc5050355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47300-6116-457e-bbf6-3af5edb43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f025074-86c4-4a3a-95c1-c6af001e764c}" ma:internalName="TaxCatchAll" ma:showField="CatchAllData" ma:web="7c447300-6116-457e-bbf6-3af5edb435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db516d-40ff-48dd-9e99-dc50503552d7">
      <Terms xmlns="http://schemas.microsoft.com/office/infopath/2007/PartnerControls"/>
    </lcf76f155ced4ddcb4097134ff3c332f>
    <TaxCatchAll xmlns="7c447300-6116-457e-bbf6-3af5edb435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FBE50-9B2F-4642-83F9-9F69901045FA}"/>
</file>

<file path=customXml/itemProps2.xml><?xml version="1.0" encoding="utf-8"?>
<ds:datastoreItem xmlns:ds="http://schemas.openxmlformats.org/officeDocument/2006/customXml" ds:itemID="{29687673-BBAE-4364-BF3D-FFE44942F9C6}"/>
</file>

<file path=customXml/itemProps3.xml><?xml version="1.0" encoding="utf-8"?>
<ds:datastoreItem xmlns:ds="http://schemas.openxmlformats.org/officeDocument/2006/customXml" ds:itemID="{C3F17E5F-C507-43DF-A734-78E550CFE97A}"/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calcolatore-netto-lordo</dc:title>
  <dc:subject/>
  <dc:creator>Muff Philipp (MFF)</dc:creator>
  <cp:keywords/>
  <dc:description/>
  <cp:lastModifiedBy>Shillova Burbuqe (XSH)</cp:lastModifiedBy>
  <cp:revision/>
  <dcterms:created xsi:type="dcterms:W3CDTF">2014-10-06T09:36:17Z</dcterms:created>
  <dcterms:modified xsi:type="dcterms:W3CDTF">2024-07-08T07:18:58Z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0x010100C549259B563DAC4AAE465F891D33C703</vt:lpwstr>
  </property>
  <property fmtid="{D5CDD505-2E9C-101B-9397-08002B2CF9AE}" pid="3" name="MediaServiceImageTags">
    <vt:lpwstr/>
  </property>
</Properties>
</file>